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0A3140AA-2EA9-4BDE-A520-57BB041FE30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  <sheet name="Arvo-ottelu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5" l="1"/>
  <c r="AG6" i="5"/>
  <c r="AS11" i="5" l="1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F11" i="5"/>
  <c r="F15" i="5" s="1"/>
  <c r="E11" i="5"/>
  <c r="E15" i="5" s="1"/>
  <c r="E17" i="5" s="1"/>
  <c r="G17" i="5" l="1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<sst xmlns="http://schemas.openxmlformats.org/spreadsheetml/2006/main" count="116" uniqueCount="55">
  <si>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</si>
  <si>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</si>
  <si>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</si>
  <si>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</si>
  <si>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</si>
  <si>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</si>
  <si>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</si>
  <si>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</si>
  <si>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</si>
  <si>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</si>
  <si>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</si>
  <si>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</si>
  <si>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</si>
  <si>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</si>
  <si>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</si>
  <si>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</si>
  <si>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</si>
  <si>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</si>
  <si>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</si>
  <si>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</si>
  <si>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</si>
  <si>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</si>
  <si>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</si>
  <si>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</si>
  <si>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2.</t>
  </si>
  <si>
    <t>1.</t>
  </si>
  <si>
    <t>PuMu</t>
  </si>
  <si>
    <t>10.</t>
  </si>
  <si>
    <t>8.</t>
  </si>
  <si>
    <t>9.</t>
  </si>
  <si>
    <t>24.7.2000   Helsinki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</si>
  <si>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</si>
  <si>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</si>
  <si>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</si>
  <si>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</si>
  <si>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</si>
  <si>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</si>
  <si>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</si>
  <si>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</si>
  <si>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</si>
  <si>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</si>
  <si>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</si>
  <si>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</si>
  <si>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</si>
  <si>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</si>
  <si>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</si>
  <si>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</si>
  <si>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</si>
  <si>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jok</t>
  </si>
  <si>
    <t>02.07. 2017  Imatra</t>
  </si>
  <si>
    <t xml:space="preserve">  0-2  (0-2, 1-4)</t>
  </si>
  <si>
    <t>3/8</t>
  </si>
  <si>
    <t>Riku Tolonen</t>
  </si>
  <si>
    <t>Totti Nikula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</si>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</sst>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7" borderId="3" xfId="1" applyNumberFormat="1" applyFont="1" applyFill="1" applyBorder="1" applyAlignment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53</v>
      </c>
      <c r="C1" s="2"/>
      <c r="D1" s="3"/>
      <c r="E1" s="4" t="s">
        <v>30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2016</v>
      </c>
      <c r="Y4" s="12" t="s">
        <v>25</v>
      </c>
      <c r="Z4" s="1" t="s">
        <v>26</v>
      </c>
      <c r="AA4" s="12">
        <v>8</v>
      </c>
      <c r="AB4" s="12">
        <v>0</v>
      </c>
      <c r="AC4" s="12">
        <v>3</v>
      </c>
      <c r="AD4" s="12">
        <v>10</v>
      </c>
      <c r="AE4" s="12">
        <v>21</v>
      </c>
      <c r="AF4" s="66">
        <v>0.5121</v>
      </c>
      <c r="AG4" s="67">
        <v>41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1</v>
      </c>
      <c r="AQ4" s="12">
        <v>6</v>
      </c>
      <c r="AR4" s="63">
        <v>0.5</v>
      </c>
      <c r="AS4" s="64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2017</v>
      </c>
      <c r="Y5" s="12" t="s">
        <v>24</v>
      </c>
      <c r="Z5" s="1" t="s">
        <v>26</v>
      </c>
      <c r="AA5" s="12">
        <v>15</v>
      </c>
      <c r="AB5" s="12">
        <v>2</v>
      </c>
      <c r="AC5" s="12">
        <v>4</v>
      </c>
      <c r="AD5" s="12">
        <v>25</v>
      </c>
      <c r="AE5" s="12">
        <v>66</v>
      </c>
      <c r="AF5" s="66">
        <v>0.6</v>
      </c>
      <c r="AG5" s="67">
        <v>110</v>
      </c>
      <c r="AH5" s="7"/>
      <c r="AI5" s="7" t="s">
        <v>27</v>
      </c>
      <c r="AJ5" s="7"/>
      <c r="AK5" s="7"/>
      <c r="AL5" s="10"/>
      <c r="AM5" s="12">
        <v>6</v>
      </c>
      <c r="AN5" s="12">
        <v>1</v>
      </c>
      <c r="AO5" s="12">
        <v>0</v>
      </c>
      <c r="AP5" s="12">
        <v>14</v>
      </c>
      <c r="AQ5" s="12">
        <v>26</v>
      </c>
      <c r="AR5" s="63">
        <v>0.60460000000000003</v>
      </c>
      <c r="AS5" s="16">
        <v>43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2018</v>
      </c>
      <c r="Y6" s="12" t="s">
        <v>24</v>
      </c>
      <c r="Z6" s="1" t="s">
        <v>26</v>
      </c>
      <c r="AA6" s="12">
        <v>12</v>
      </c>
      <c r="AB6" s="12">
        <v>3</v>
      </c>
      <c r="AC6" s="12">
        <v>2</v>
      </c>
      <c r="AD6" s="12">
        <v>34</v>
      </c>
      <c r="AE6" s="12">
        <v>71</v>
      </c>
      <c r="AF6" s="66">
        <v>0.79769999999999996</v>
      </c>
      <c r="AG6" s="67">
        <f>PRODUCT(AE6/AF6)</f>
        <v>89.005891939325565</v>
      </c>
      <c r="AH6" s="7"/>
      <c r="AI6" s="12" t="s">
        <v>25</v>
      </c>
      <c r="AJ6" s="7" t="s">
        <v>28</v>
      </c>
      <c r="AK6" s="7" t="s">
        <v>29</v>
      </c>
      <c r="AL6" s="10"/>
      <c r="AM6" s="12">
        <v>6</v>
      </c>
      <c r="AN6" s="12">
        <v>0</v>
      </c>
      <c r="AO6" s="13">
        <v>0</v>
      </c>
      <c r="AP6" s="12">
        <v>12</v>
      </c>
      <c r="AQ6" s="12">
        <v>32</v>
      </c>
      <c r="AR6" s="57">
        <v>0.62739999999999996</v>
      </c>
      <c r="AS6" s="10">
        <f>PRODUCT(AQ6/AR6)</f>
        <v>51.004144086707051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2019</v>
      </c>
      <c r="Y7" s="12" t="s">
        <v>24</v>
      </c>
      <c r="Z7" s="1" t="s">
        <v>26</v>
      </c>
      <c r="AA7" s="12">
        <v>16</v>
      </c>
      <c r="AB7" s="12">
        <v>2</v>
      </c>
      <c r="AC7" s="12">
        <v>4</v>
      </c>
      <c r="AD7" s="12">
        <v>36</v>
      </c>
      <c r="AE7" s="12">
        <v>71</v>
      </c>
      <c r="AF7" s="66">
        <v>0.61729999999999996</v>
      </c>
      <c r="AG7" s="18">
        <v>115</v>
      </c>
      <c r="AH7" s="39"/>
      <c r="AI7" s="12" t="s">
        <v>24</v>
      </c>
      <c r="AJ7" s="7"/>
      <c r="AK7" s="7"/>
      <c r="AM7" s="12">
        <v>5</v>
      </c>
      <c r="AN7" s="12">
        <v>0</v>
      </c>
      <c r="AO7" s="13">
        <v>0</v>
      </c>
      <c r="AP7" s="12">
        <v>11</v>
      </c>
      <c r="AQ7" s="12">
        <v>24</v>
      </c>
      <c r="AR7" s="63">
        <v>0.6</v>
      </c>
      <c r="AS7" s="18">
        <v>40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02">
        <v>2021</v>
      </c>
      <c r="Y8" s="102" t="s">
        <v>24</v>
      </c>
      <c r="Z8" s="103" t="s">
        <v>26</v>
      </c>
      <c r="AA8" s="102">
        <v>12</v>
      </c>
      <c r="AB8" s="102">
        <v>1</v>
      </c>
      <c r="AC8" s="102">
        <v>0</v>
      </c>
      <c r="AD8" s="102">
        <v>18</v>
      </c>
      <c r="AE8" s="102">
        <v>31</v>
      </c>
      <c r="AF8" s="104">
        <v>0.52539999999999998</v>
      </c>
      <c r="AG8" s="105">
        <v>59</v>
      </c>
      <c r="AH8" s="7"/>
      <c r="AI8" s="7"/>
      <c r="AJ8" s="7"/>
      <c r="AK8" s="7"/>
      <c r="AL8" s="16"/>
      <c r="AM8" s="102">
        <v>2</v>
      </c>
      <c r="AN8" s="102">
        <v>0</v>
      </c>
      <c r="AO8" s="106">
        <v>0</v>
      </c>
      <c r="AP8" s="102">
        <v>0</v>
      </c>
      <c r="AQ8" s="102">
        <v>4</v>
      </c>
      <c r="AR8" s="107">
        <v>0.4</v>
      </c>
      <c r="AS8" s="105"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02">
        <v>2022</v>
      </c>
      <c r="Y9" s="102" t="s">
        <v>25</v>
      </c>
      <c r="Z9" s="103" t="s">
        <v>26</v>
      </c>
      <c r="AA9" s="102">
        <v>1</v>
      </c>
      <c r="AB9" s="102">
        <v>0</v>
      </c>
      <c r="AC9" s="102">
        <v>0</v>
      </c>
      <c r="AD9" s="102">
        <v>0</v>
      </c>
      <c r="AE9" s="102">
        <v>2</v>
      </c>
      <c r="AF9" s="104">
        <v>0.4</v>
      </c>
      <c r="AG9" s="105">
        <v>5</v>
      </c>
      <c r="AH9" s="39"/>
      <c r="AI9" s="7"/>
      <c r="AJ9" s="7"/>
      <c r="AK9" s="7"/>
      <c r="AL9" s="10"/>
      <c r="AM9" s="12"/>
      <c r="AN9" s="12"/>
      <c r="AO9" s="13"/>
      <c r="AP9" s="12"/>
      <c r="AQ9" s="12"/>
      <c r="AR9" s="57"/>
      <c r="AS9" s="1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>
        <v>2023</v>
      </c>
      <c r="Y10" s="12" t="s">
        <v>25</v>
      </c>
      <c r="Z10" s="1" t="s">
        <v>26</v>
      </c>
      <c r="AA10" s="12">
        <v>1</v>
      </c>
      <c r="AB10" s="12">
        <v>0</v>
      </c>
      <c r="AC10" s="12">
        <v>0</v>
      </c>
      <c r="AD10" s="12">
        <v>0</v>
      </c>
      <c r="AE10" s="12">
        <v>1</v>
      </c>
      <c r="AF10" s="66">
        <v>0.2</v>
      </c>
      <c r="AG10" s="10">
        <v>5</v>
      </c>
      <c r="AH10" s="39"/>
      <c r="AI10" s="7"/>
      <c r="AJ10" s="7"/>
      <c r="AK10" s="7"/>
      <c r="AM10" s="12"/>
      <c r="AN10" s="12"/>
      <c r="AO10" s="12"/>
      <c r="AP10" s="12"/>
      <c r="AQ10" s="12"/>
      <c r="AR10" s="31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59" t="s">
        <v>13</v>
      </c>
      <c r="C11" s="60"/>
      <c r="D11" s="61"/>
      <c r="E11" s="35">
        <f>SUM(E4:E10)</f>
        <v>0</v>
      </c>
      <c r="F11" s="35">
        <f>SUM(F4:F10)</f>
        <v>0</v>
      </c>
      <c r="G11" s="35">
        <f>SUM(G4:G10)</f>
        <v>0</v>
      </c>
      <c r="H11" s="35">
        <f>SUM(H4:H10)</f>
        <v>0</v>
      </c>
      <c r="I11" s="35">
        <f>SUM(I4:I10)</f>
        <v>0</v>
      </c>
      <c r="J11" s="36">
        <v>0</v>
      </c>
      <c r="K11" s="20">
        <f>SUM(K4:K10)</f>
        <v>0</v>
      </c>
      <c r="L11" s="17"/>
      <c r="M11" s="28"/>
      <c r="N11" s="40"/>
      <c r="O11" s="41"/>
      <c r="P11" s="10"/>
      <c r="Q11" s="35">
        <f>SUM(Q4:Q10)</f>
        <v>0</v>
      </c>
      <c r="R11" s="35">
        <f>SUM(R4:R10)</f>
        <v>0</v>
      </c>
      <c r="S11" s="35">
        <f>SUM(S4:S10)</f>
        <v>0</v>
      </c>
      <c r="T11" s="35">
        <f>SUM(T4:T10)</f>
        <v>0</v>
      </c>
      <c r="U11" s="35">
        <f>SUM(U4:U10)</f>
        <v>0</v>
      </c>
      <c r="V11" s="15">
        <v>0</v>
      </c>
      <c r="W11" s="20">
        <f>SUM(W4:W10)</f>
        <v>0</v>
      </c>
      <c r="X11" s="62" t="s">
        <v>13</v>
      </c>
      <c r="Y11" s="11"/>
      <c r="Z11" s="9"/>
      <c r="AA11" s="35">
        <f>SUM(AA4:AA10)</f>
        <v>65</v>
      </c>
      <c r="AB11" s="35">
        <f>SUM(AB4:AB10)</f>
        <v>8</v>
      </c>
      <c r="AC11" s="35">
        <f>SUM(AC4:AC10)</f>
        <v>13</v>
      </c>
      <c r="AD11" s="35">
        <f>SUM(AD4:AD10)</f>
        <v>123</v>
      </c>
      <c r="AE11" s="35">
        <f>SUM(AE4:AE10)</f>
        <v>263</v>
      </c>
      <c r="AF11" s="36">
        <f>PRODUCT(AE11/AG11)</f>
        <v>0.62027439948319107</v>
      </c>
      <c r="AG11" s="20">
        <f>SUM(AG4:AG10)</f>
        <v>424.00589193932558</v>
      </c>
      <c r="AH11" s="17"/>
      <c r="AI11" s="28"/>
      <c r="AJ11" s="40"/>
      <c r="AK11" s="41"/>
      <c r="AL11" s="10"/>
      <c r="AM11" s="35">
        <f>SUM(AM4:AM10)</f>
        <v>22</v>
      </c>
      <c r="AN11" s="35">
        <f>SUM(AN4:AN10)</f>
        <v>1</v>
      </c>
      <c r="AO11" s="35">
        <f>SUM(AO4:AO10)</f>
        <v>1</v>
      </c>
      <c r="AP11" s="35">
        <f>SUM(AP4:AP10)</f>
        <v>38</v>
      </c>
      <c r="AQ11" s="35">
        <f>SUM(AQ4:AQ10)</f>
        <v>92</v>
      </c>
      <c r="AR11" s="36">
        <f>PRODUCT(AQ11/AS11)</f>
        <v>0.58972792382275718</v>
      </c>
      <c r="AS11" s="38">
        <f>SUM(AS4:AS10)</f>
        <v>156.00414408670704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7"/>
      <c r="K12" s="18"/>
      <c r="L12" s="10"/>
      <c r="M12" s="10"/>
      <c r="N12" s="10"/>
      <c r="O12" s="10"/>
      <c r="P12" s="16"/>
      <c r="Q12" s="16"/>
      <c r="R12" s="16"/>
      <c r="S12" s="16"/>
      <c r="T12" s="16"/>
      <c r="U12" s="10"/>
      <c r="V12" s="10"/>
      <c r="W12" s="18"/>
      <c r="X12" s="16"/>
      <c r="Y12" s="16"/>
      <c r="Z12" s="16"/>
      <c r="AA12" s="16"/>
      <c r="AB12" s="16"/>
      <c r="AC12" s="16"/>
      <c r="AD12" s="16"/>
      <c r="AE12" s="16"/>
      <c r="AF12" s="37"/>
      <c r="AG12" s="18"/>
      <c r="AH12" s="10"/>
      <c r="AI12" s="10"/>
      <c r="AJ12" s="10"/>
      <c r="AK12" s="10"/>
      <c r="AL12" s="16"/>
      <c r="AM12" s="16"/>
      <c r="AN12" s="16"/>
      <c r="AO12" s="16"/>
      <c r="AP12" s="16"/>
      <c r="AQ12" s="10"/>
      <c r="AR12" s="10"/>
      <c r="AS12" s="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6" t="s">
        <v>16</v>
      </c>
      <c r="C13" s="47"/>
      <c r="D13" s="48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6"/>
      <c r="R13" s="16" t="s">
        <v>10</v>
      </c>
      <c r="S13" s="16"/>
      <c r="T13" s="52" t="s">
        <v>54</v>
      </c>
      <c r="U13" s="10"/>
      <c r="V13" s="18"/>
      <c r="W13" s="18"/>
      <c r="X13" s="18"/>
      <c r="Y13" s="18"/>
      <c r="Z13" s="18"/>
      <c r="AA13" s="18"/>
      <c r="AB13" s="18"/>
      <c r="AC13" s="16"/>
      <c r="AD13" s="16"/>
      <c r="AE13" s="16"/>
      <c r="AF13" s="16"/>
      <c r="AG13" s="16"/>
      <c r="AH13" s="16"/>
      <c r="AI13" s="16"/>
      <c r="AJ13" s="16"/>
      <c r="AK13" s="16"/>
      <c r="AM13" s="18"/>
      <c r="AN13" s="18"/>
      <c r="AO13" s="18"/>
      <c r="AP13" s="18"/>
      <c r="AQ13" s="18"/>
      <c r="AR13" s="18"/>
      <c r="AS13" s="1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9" t="s">
        <v>15</v>
      </c>
      <c r="C14" s="3"/>
      <c r="D14" s="50"/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58">
        <v>0</v>
      </c>
      <c r="K14" s="16">
        <v>0</v>
      </c>
      <c r="L14" s="51">
        <v>0</v>
      </c>
      <c r="M14" s="51">
        <v>0</v>
      </c>
      <c r="N14" s="51">
        <v>0</v>
      </c>
      <c r="O14" s="51">
        <v>0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2" t="s">
        <v>11</v>
      </c>
      <c r="C15" s="33"/>
      <c r="D15" s="34"/>
      <c r="E15" s="45">
        <f>PRODUCT(E11+Q11)</f>
        <v>0</v>
      </c>
      <c r="F15" s="45">
        <f>PRODUCT(F11+R11)</f>
        <v>0</v>
      </c>
      <c r="G15" s="45">
        <f>PRODUCT(G11+S11)</f>
        <v>0</v>
      </c>
      <c r="H15" s="45">
        <f>PRODUCT(H11+T11)</f>
        <v>0</v>
      </c>
      <c r="I15" s="45">
        <f>PRODUCT(I11+U11)</f>
        <v>0</v>
      </c>
      <c r="J15" s="58">
        <v>0</v>
      </c>
      <c r="K15" s="16">
        <f>PRODUCT(K11+W11)</f>
        <v>0</v>
      </c>
      <c r="L15" s="51">
        <v>0</v>
      </c>
      <c r="M15" s="51">
        <v>0</v>
      </c>
      <c r="N15" s="51">
        <v>0</v>
      </c>
      <c r="O15" s="51">
        <v>0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9" t="s">
        <v>12</v>
      </c>
      <c r="C16" s="30"/>
      <c r="D16" s="29"/>
      <c r="E16" s="45">
        <f>PRODUCT(AA11+AM11)</f>
        <v>87</v>
      </c>
      <c r="F16" s="45">
        <f>PRODUCT(AB11+AN11)</f>
        <v>9</v>
      </c>
      <c r="G16" s="45">
        <f>PRODUCT(AC11+AO11)</f>
        <v>14</v>
      </c>
      <c r="H16" s="45">
        <f>PRODUCT(AD11+AP11)</f>
        <v>161</v>
      </c>
      <c r="I16" s="45">
        <f>PRODUCT(AE11+AQ11)</f>
        <v>355</v>
      </c>
      <c r="J16" s="58">
        <f>PRODUCT(I16/K16)</f>
        <v>0.61205837476934022</v>
      </c>
      <c r="K16" s="10">
        <f>PRODUCT(AG11+AS11)</f>
        <v>580.01003602603259</v>
      </c>
      <c r="L16" s="51">
        <f>PRODUCT((F16+G16)/E16)</f>
        <v>0.26436781609195403</v>
      </c>
      <c r="M16" s="51">
        <f>PRODUCT(H16/E16)</f>
        <v>1.8505747126436782</v>
      </c>
      <c r="N16" s="51">
        <f>PRODUCT((F16+G16+H16)/E16)</f>
        <v>2.1149425287356323</v>
      </c>
      <c r="O16" s="51">
        <f>PRODUCT(I16/E16)</f>
        <v>4.0804597701149428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2" t="s">
        <v>13</v>
      </c>
      <c r="C17" s="43"/>
      <c r="D17" s="44"/>
      <c r="E17" s="45">
        <f>SUM(E14:E16)</f>
        <v>87</v>
      </c>
      <c r="F17" s="45">
        <f t="shared" ref="F17:I17" si="0">SUM(F14:F16)</f>
        <v>9</v>
      </c>
      <c r="G17" s="45">
        <f t="shared" si="0"/>
        <v>14</v>
      </c>
      <c r="H17" s="45">
        <f t="shared" si="0"/>
        <v>161</v>
      </c>
      <c r="I17" s="45">
        <f t="shared" si="0"/>
        <v>355</v>
      </c>
      <c r="J17" s="58">
        <f>PRODUCT(I17/K17)</f>
        <v>0.61205837476934022</v>
      </c>
      <c r="K17" s="16">
        <f>SUM(K14:K16)</f>
        <v>580.01003602603259</v>
      </c>
      <c r="L17" s="51">
        <f>PRODUCT((F17+G17)/E17)</f>
        <v>0.26436781609195403</v>
      </c>
      <c r="M17" s="51">
        <f>PRODUCT(H17/E17)</f>
        <v>1.8505747126436782</v>
      </c>
      <c r="N17" s="51">
        <f>PRODUCT((F17+G17+H17)/E17)</f>
        <v>2.1149425287356323</v>
      </c>
      <c r="O17" s="51">
        <f>PRODUCT(I17/E17)</f>
        <v>4.0804597701149428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0"/>
      <c r="AL182" s="10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</row>
    <row r="185" spans="12:38" x14ac:dyDescent="0.25"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ht="14.25" x14ac:dyDescent="0.2">
      <c r="L213"/>
      <c r="M213"/>
      <c r="N213"/>
      <c r="O213"/>
      <c r="P213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</sheetData>
  <sortState xmlns:xlrd2="http://schemas.microsoft.com/office/spreadsheetml/2017/richdata2" ref="X8:AS10">
    <sortCondition ref="X8:X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209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18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85546875" style="98" customWidth="1"/>
    <col min="23" max="23" width="19.7109375" style="99" customWidth="1"/>
    <col min="24" max="24" width="9.7109375" style="98" customWidth="1"/>
  </cols>
  <sheetData>
    <row r="1" spans="1:30" ht="18.75" x14ac:dyDescent="0.3">
      <c r="A1" s="68"/>
      <c r="B1" s="69" t="s">
        <v>31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70"/>
      <c r="R1" s="70"/>
      <c r="S1" s="70"/>
      <c r="T1" s="70"/>
      <c r="U1" s="70"/>
      <c r="V1" s="53"/>
      <c r="W1" s="71"/>
      <c r="X1" s="72"/>
      <c r="Y1" s="73"/>
      <c r="Z1" s="73"/>
      <c r="AA1" s="73"/>
      <c r="AB1" s="73"/>
      <c r="AC1" s="73"/>
      <c r="AD1" s="73"/>
    </row>
    <row r="2" spans="1:30" x14ac:dyDescent="0.25">
      <c r="A2" s="68"/>
      <c r="B2" s="74" t="s">
        <v>53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5"/>
      <c r="R2" s="75"/>
      <c r="S2" s="75"/>
      <c r="T2" s="75"/>
      <c r="U2" s="75"/>
      <c r="V2" s="2"/>
      <c r="W2" s="5"/>
      <c r="X2" s="13"/>
      <c r="Y2" s="73"/>
      <c r="Z2" s="73"/>
      <c r="AA2" s="73"/>
      <c r="AB2" s="73"/>
      <c r="AC2" s="73"/>
      <c r="AD2" s="73"/>
    </row>
    <row r="3" spans="1:30" x14ac:dyDescent="0.25">
      <c r="A3" s="68"/>
      <c r="B3" s="76" t="s">
        <v>32</v>
      </c>
      <c r="C3" s="17" t="s">
        <v>33</v>
      </c>
      <c r="D3" s="59" t="s">
        <v>34</v>
      </c>
      <c r="E3" s="77" t="s">
        <v>1</v>
      </c>
      <c r="F3" s="10"/>
      <c r="G3" s="35" t="s">
        <v>35</v>
      </c>
      <c r="H3" s="61" t="s">
        <v>36</v>
      </c>
      <c r="I3" s="61" t="s">
        <v>37</v>
      </c>
      <c r="J3" s="11" t="s">
        <v>38</v>
      </c>
      <c r="K3" s="60" t="s">
        <v>39</v>
      </c>
      <c r="L3" s="60" t="s">
        <v>40</v>
      </c>
      <c r="M3" s="35" t="s">
        <v>41</v>
      </c>
      <c r="N3" s="35" t="s">
        <v>42</v>
      </c>
      <c r="O3" s="61" t="s">
        <v>43</v>
      </c>
      <c r="P3" s="35" t="s">
        <v>36</v>
      </c>
      <c r="Q3" s="78" t="s">
        <v>8</v>
      </c>
      <c r="R3" s="78">
        <v>1</v>
      </c>
      <c r="S3" s="78">
        <v>2</v>
      </c>
      <c r="T3" s="78">
        <v>3</v>
      </c>
      <c r="U3" s="78" t="s">
        <v>44</v>
      </c>
      <c r="V3" s="11" t="s">
        <v>9</v>
      </c>
      <c r="W3" s="62" t="s">
        <v>45</v>
      </c>
      <c r="X3" s="62" t="s">
        <v>46</v>
      </c>
      <c r="Y3" s="73"/>
      <c r="Z3" s="73"/>
      <c r="AA3" s="73"/>
      <c r="AB3" s="73"/>
      <c r="AC3" s="73"/>
      <c r="AD3" s="73"/>
    </row>
    <row r="4" spans="1:30" x14ac:dyDescent="0.25">
      <c r="A4" s="68"/>
      <c r="B4" s="89" t="s">
        <v>49</v>
      </c>
      <c r="C4" s="88" t="s">
        <v>50</v>
      </c>
      <c r="D4" s="89" t="s">
        <v>47</v>
      </c>
      <c r="E4" s="101" t="s">
        <v>26</v>
      </c>
      <c r="F4" s="93"/>
      <c r="G4" s="86"/>
      <c r="H4" s="90"/>
      <c r="I4" s="86">
        <v>1</v>
      </c>
      <c r="J4" s="79"/>
      <c r="K4" s="79" t="s">
        <v>48</v>
      </c>
      <c r="L4" s="79"/>
      <c r="M4" s="79">
        <v>1</v>
      </c>
      <c r="N4" s="86"/>
      <c r="O4" s="90"/>
      <c r="P4" s="86"/>
      <c r="Q4" s="91" t="s">
        <v>51</v>
      </c>
      <c r="R4" s="91" t="s">
        <v>51</v>
      </c>
      <c r="S4" s="91"/>
      <c r="T4" s="91"/>
      <c r="U4" s="91"/>
      <c r="V4" s="92">
        <v>0.375</v>
      </c>
      <c r="W4" s="87" t="s">
        <v>52</v>
      </c>
      <c r="X4" s="86">
        <v>2150</v>
      </c>
      <c r="Y4" s="73"/>
      <c r="Z4" s="73"/>
      <c r="AA4" s="73"/>
      <c r="AB4" s="73"/>
      <c r="AC4" s="73"/>
      <c r="AD4" s="73"/>
    </row>
    <row r="5" spans="1:30" x14ac:dyDescent="0.25">
      <c r="A5" s="80"/>
      <c r="B5" s="81"/>
      <c r="C5" s="82"/>
      <c r="D5" s="43"/>
      <c r="E5" s="83"/>
      <c r="F5" s="43"/>
      <c r="G5" s="82"/>
      <c r="H5" s="82"/>
      <c r="I5" s="82"/>
      <c r="J5" s="82"/>
      <c r="K5" s="82"/>
      <c r="L5" s="82"/>
      <c r="M5" s="82"/>
      <c r="N5" s="82"/>
      <c r="O5" s="82"/>
      <c r="P5" s="82"/>
      <c r="Q5" s="84"/>
      <c r="R5" s="84"/>
      <c r="S5" s="84"/>
      <c r="T5" s="84"/>
      <c r="U5" s="84"/>
      <c r="V5" s="82"/>
      <c r="W5" s="82"/>
      <c r="X5" s="85"/>
      <c r="Y5" s="73"/>
      <c r="Z5" s="73"/>
      <c r="AA5" s="73"/>
      <c r="AB5" s="73"/>
      <c r="AC5" s="73"/>
      <c r="AD5" s="73"/>
    </row>
    <row r="6" spans="1:30" x14ac:dyDescent="0.25">
      <c r="A6" s="68"/>
      <c r="B6" s="52"/>
      <c r="C6" s="16"/>
      <c r="D6" s="52"/>
      <c r="E6" s="94"/>
      <c r="G6" s="16"/>
      <c r="H6" s="16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2"/>
      <c r="X6" s="16"/>
      <c r="Y6" s="73"/>
      <c r="Z6" s="73"/>
      <c r="AA6" s="73"/>
      <c r="AB6" s="73"/>
      <c r="AC6" s="73"/>
      <c r="AD6" s="73"/>
    </row>
    <row r="7" spans="1:30" x14ac:dyDescent="0.25">
      <c r="A7" s="68"/>
      <c r="B7" s="52"/>
      <c r="C7" s="16"/>
      <c r="D7" s="52"/>
      <c r="E7" s="94"/>
      <c r="G7" s="16"/>
      <c r="H7" s="16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2"/>
      <c r="X7" s="16"/>
      <c r="Y7" s="73"/>
      <c r="Z7" s="73"/>
      <c r="AA7" s="73"/>
      <c r="AB7" s="73"/>
      <c r="AC7" s="73"/>
      <c r="AD7" s="73"/>
    </row>
    <row r="8" spans="1:30" x14ac:dyDescent="0.25">
      <c r="A8" s="80"/>
      <c r="B8" s="52"/>
      <c r="C8" s="16"/>
      <c r="D8" s="52"/>
      <c r="E8" s="94"/>
      <c r="G8" s="16"/>
      <c r="H8" s="16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2"/>
      <c r="X8" s="16"/>
      <c r="Y8" s="73"/>
      <c r="Z8" s="73"/>
      <c r="AA8" s="73"/>
      <c r="AB8" s="73"/>
      <c r="AC8" s="73"/>
      <c r="AD8" s="73"/>
    </row>
    <row r="9" spans="1:30" x14ac:dyDescent="0.25">
      <c r="A9" s="80"/>
      <c r="B9" s="52"/>
      <c r="C9" s="16"/>
      <c r="D9" s="52"/>
      <c r="E9" s="94"/>
      <c r="G9" s="16"/>
      <c r="H9" s="16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2"/>
      <c r="X9" s="16"/>
      <c r="Y9" s="73"/>
      <c r="Z9" s="73"/>
      <c r="AA9" s="73"/>
      <c r="AB9" s="73"/>
      <c r="AC9" s="73"/>
      <c r="AD9" s="73"/>
    </row>
    <row r="10" spans="1:30" x14ac:dyDescent="0.25">
      <c r="A10" s="80"/>
      <c r="B10" s="52"/>
      <c r="C10" s="16"/>
      <c r="D10" s="52"/>
      <c r="E10" s="94"/>
      <c r="G10" s="16"/>
      <c r="H10" s="16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2"/>
      <c r="X10" s="16"/>
      <c r="Y10" s="73"/>
      <c r="Z10" s="73"/>
      <c r="AA10" s="73"/>
      <c r="AB10" s="73"/>
      <c r="AC10" s="73"/>
      <c r="AD10" s="73"/>
    </row>
    <row r="11" spans="1:30" x14ac:dyDescent="0.25">
      <c r="A11" s="80"/>
      <c r="B11" s="52"/>
      <c r="C11" s="16"/>
      <c r="D11" s="52"/>
      <c r="E11" s="94"/>
      <c r="G11" s="16"/>
      <c r="H11" s="16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2"/>
      <c r="X11" s="16"/>
      <c r="Y11" s="73"/>
      <c r="Z11" s="73"/>
      <c r="AA11" s="73"/>
      <c r="AB11" s="73"/>
      <c r="AC11" s="73"/>
      <c r="AD11" s="73"/>
    </row>
    <row r="12" spans="1:30" x14ac:dyDescent="0.25">
      <c r="A12" s="80"/>
      <c r="B12" s="52"/>
      <c r="C12" s="16"/>
      <c r="D12" s="52"/>
      <c r="E12" s="94"/>
      <c r="G12" s="16"/>
      <c r="H12" s="16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2"/>
      <c r="X12" s="16"/>
      <c r="Y12" s="73"/>
      <c r="Z12" s="73"/>
      <c r="AA12" s="73"/>
      <c r="AB12" s="73"/>
      <c r="AC12" s="73"/>
      <c r="AD12" s="73"/>
    </row>
    <row r="13" spans="1:30" x14ac:dyDescent="0.25">
      <c r="A13" s="80"/>
      <c r="B13" s="52"/>
      <c r="C13" s="16"/>
      <c r="D13" s="52"/>
      <c r="E13" s="94"/>
      <c r="G13" s="16"/>
      <c r="H13" s="16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2"/>
      <c r="X13" s="16"/>
      <c r="Y13" s="73"/>
      <c r="Z13" s="73"/>
      <c r="AA13" s="73"/>
      <c r="AB13" s="73"/>
      <c r="AC13" s="73"/>
      <c r="AD13" s="73"/>
    </row>
    <row r="14" spans="1:30" x14ac:dyDescent="0.25">
      <c r="A14" s="80"/>
      <c r="B14" s="52"/>
      <c r="C14" s="16"/>
      <c r="D14" s="52"/>
      <c r="E14" s="94"/>
      <c r="G14" s="16"/>
      <c r="H14" s="16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2"/>
      <c r="X14" s="16"/>
      <c r="Y14" s="73"/>
      <c r="Z14" s="73"/>
      <c r="AA14" s="73"/>
      <c r="AB14" s="73"/>
      <c r="AC14" s="73"/>
      <c r="AD14" s="73"/>
    </row>
    <row r="15" spans="1:30" x14ac:dyDescent="0.25">
      <c r="A15" s="80"/>
      <c r="B15" s="52"/>
      <c r="C15" s="16"/>
      <c r="D15" s="52"/>
      <c r="E15" s="94"/>
      <c r="G15" s="16"/>
      <c r="H15" s="16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2"/>
      <c r="X15" s="16"/>
      <c r="Y15" s="73"/>
      <c r="Z15" s="73"/>
      <c r="AA15" s="73"/>
      <c r="AB15" s="73"/>
      <c r="AC15" s="73"/>
      <c r="AD15" s="73"/>
    </row>
    <row r="16" spans="1:30" x14ac:dyDescent="0.25">
      <c r="A16" s="80"/>
      <c r="B16" s="52"/>
      <c r="C16" s="16"/>
      <c r="D16" s="52"/>
      <c r="E16" s="94"/>
      <c r="G16" s="16"/>
      <c r="H16" s="16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2"/>
      <c r="X16" s="16"/>
      <c r="Y16" s="73"/>
      <c r="Z16" s="73"/>
      <c r="AA16" s="73"/>
      <c r="AB16" s="73"/>
      <c r="AC16" s="73"/>
      <c r="AD16" s="73"/>
    </row>
    <row r="17" spans="1:30" x14ac:dyDescent="0.25">
      <c r="A17" s="80"/>
      <c r="B17" s="52"/>
      <c r="C17" s="16"/>
      <c r="D17" s="52"/>
      <c r="E17" s="94"/>
      <c r="G17" s="16"/>
      <c r="H17" s="16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2"/>
      <c r="X17" s="16"/>
      <c r="Y17" s="73"/>
      <c r="Z17" s="73"/>
      <c r="AA17" s="73"/>
      <c r="AB17" s="73"/>
      <c r="AC17" s="73"/>
      <c r="AD17" s="73"/>
    </row>
    <row r="18" spans="1:30" x14ac:dyDescent="0.25">
      <c r="A18" s="80"/>
      <c r="B18" s="52"/>
      <c r="C18" s="16"/>
      <c r="D18" s="52"/>
      <c r="E18" s="94"/>
      <c r="G18" s="16"/>
      <c r="H18" s="16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2"/>
      <c r="X18" s="16"/>
      <c r="Y18" s="73"/>
      <c r="Z18" s="73"/>
      <c r="AA18" s="73"/>
      <c r="AB18" s="73"/>
      <c r="AC18" s="73"/>
      <c r="AD18" s="73"/>
    </row>
    <row r="19" spans="1:30" x14ac:dyDescent="0.25">
      <c r="A19" s="80"/>
      <c r="B19" s="52"/>
      <c r="C19" s="16"/>
      <c r="D19" s="52"/>
      <c r="E19" s="94"/>
      <c r="G19" s="16"/>
      <c r="H19" s="16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2"/>
      <c r="X19" s="16"/>
      <c r="Y19" s="73"/>
      <c r="Z19" s="73"/>
      <c r="AA19" s="73"/>
      <c r="AB19" s="73"/>
      <c r="AC19" s="73"/>
      <c r="AD19" s="73"/>
    </row>
    <row r="20" spans="1:30" x14ac:dyDescent="0.25">
      <c r="A20" s="80"/>
      <c r="B20" s="52"/>
      <c r="C20" s="16"/>
      <c r="D20" s="52"/>
      <c r="E20" s="94"/>
      <c r="G20" s="16"/>
      <c r="H20" s="16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2"/>
      <c r="X20" s="16"/>
      <c r="Y20" s="73"/>
      <c r="Z20" s="73"/>
      <c r="AA20" s="73"/>
      <c r="AB20" s="73"/>
      <c r="AC20" s="73"/>
      <c r="AD20" s="73"/>
    </row>
    <row r="21" spans="1:30" x14ac:dyDescent="0.25">
      <c r="A21" s="80"/>
      <c r="B21" s="52"/>
      <c r="C21" s="16"/>
      <c r="D21" s="52"/>
      <c r="E21" s="94"/>
      <c r="G21" s="16"/>
      <c r="H21" s="16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2"/>
      <c r="X21" s="16"/>
      <c r="Y21" s="73"/>
      <c r="Z21" s="73"/>
      <c r="AA21" s="73"/>
      <c r="AB21" s="73"/>
      <c r="AC21" s="73"/>
      <c r="AD21" s="73"/>
    </row>
    <row r="22" spans="1:30" x14ac:dyDescent="0.25">
      <c r="A22" s="80"/>
      <c r="B22" s="52"/>
      <c r="C22" s="16"/>
      <c r="D22" s="52"/>
      <c r="E22" s="94"/>
      <c r="G22" s="16"/>
      <c r="H22" s="16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2"/>
      <c r="X22" s="16"/>
      <c r="Y22" s="73"/>
      <c r="Z22" s="73"/>
      <c r="AA22" s="73"/>
      <c r="AB22" s="73"/>
      <c r="AC22" s="73"/>
      <c r="AD22" s="73"/>
    </row>
    <row r="23" spans="1:30" x14ac:dyDescent="0.25">
      <c r="A23" s="80"/>
      <c r="B23" s="52"/>
      <c r="C23" s="16"/>
      <c r="D23" s="52"/>
      <c r="E23" s="94"/>
      <c r="G23" s="16"/>
      <c r="H23" s="16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2"/>
      <c r="X23" s="16"/>
      <c r="Y23" s="73"/>
      <c r="Z23" s="73"/>
      <c r="AA23" s="73"/>
      <c r="AB23" s="73"/>
      <c r="AC23" s="73"/>
      <c r="AD23" s="73"/>
    </row>
    <row r="24" spans="1:30" x14ac:dyDescent="0.25">
      <c r="A24" s="80"/>
      <c r="B24" s="52"/>
      <c r="C24" s="16"/>
      <c r="D24" s="52"/>
      <c r="E24" s="94"/>
      <c r="G24" s="16"/>
      <c r="H24" s="16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2"/>
      <c r="X24" s="16"/>
      <c r="Y24" s="73"/>
      <c r="Z24" s="73"/>
      <c r="AA24" s="73"/>
      <c r="AB24" s="73"/>
      <c r="AC24" s="73"/>
      <c r="AD24" s="73"/>
    </row>
    <row r="25" spans="1:30" x14ac:dyDescent="0.25">
      <c r="A25" s="80"/>
      <c r="B25" s="52"/>
      <c r="C25" s="16"/>
      <c r="D25" s="52"/>
      <c r="E25" s="94"/>
      <c r="G25" s="16"/>
      <c r="H25" s="16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2"/>
      <c r="X25" s="16"/>
      <c r="Y25" s="73"/>
      <c r="Z25" s="73"/>
      <c r="AA25" s="73"/>
      <c r="AB25" s="73"/>
      <c r="AC25" s="73"/>
      <c r="AD25" s="73"/>
    </row>
    <row r="26" spans="1:30" x14ac:dyDescent="0.25">
      <c r="A26" s="80"/>
      <c r="B26" s="52"/>
      <c r="C26" s="16"/>
      <c r="D26" s="52"/>
      <c r="E26" s="94"/>
      <c r="G26" s="16"/>
      <c r="H26" s="16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2"/>
      <c r="X26" s="16"/>
      <c r="Y26" s="73"/>
      <c r="Z26" s="73"/>
      <c r="AA26" s="73"/>
      <c r="AB26" s="73"/>
      <c r="AC26" s="73"/>
      <c r="AD26" s="73"/>
    </row>
    <row r="27" spans="1:30" x14ac:dyDescent="0.25">
      <c r="A27" s="80"/>
      <c r="B27" s="52"/>
      <c r="C27" s="16"/>
      <c r="D27" s="52"/>
      <c r="E27" s="94"/>
      <c r="G27" s="16"/>
      <c r="H27" s="16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2"/>
      <c r="X27" s="16"/>
      <c r="Y27" s="73"/>
      <c r="Z27" s="73"/>
      <c r="AA27" s="73"/>
      <c r="AB27" s="73"/>
      <c r="AC27" s="73"/>
      <c r="AD27" s="73"/>
    </row>
    <row r="28" spans="1:30" x14ac:dyDescent="0.25">
      <c r="A28" s="80"/>
      <c r="B28" s="52"/>
      <c r="C28" s="16"/>
      <c r="D28" s="52"/>
      <c r="E28" s="94"/>
      <c r="G28" s="16"/>
      <c r="H28" s="16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2"/>
      <c r="X28" s="16"/>
      <c r="Y28" s="73"/>
      <c r="Z28" s="73"/>
      <c r="AA28" s="73"/>
      <c r="AB28" s="73"/>
      <c r="AC28" s="73"/>
      <c r="AD28" s="73"/>
    </row>
    <row r="29" spans="1:30" x14ac:dyDescent="0.25">
      <c r="A29" s="80"/>
      <c r="B29" s="52"/>
      <c r="C29" s="16"/>
      <c r="D29" s="52"/>
      <c r="E29" s="94"/>
      <c r="G29" s="16"/>
      <c r="H29" s="16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2"/>
      <c r="X29" s="16"/>
      <c r="Y29" s="73"/>
      <c r="Z29" s="73"/>
      <c r="AA29" s="73"/>
      <c r="AB29" s="73"/>
      <c r="AC29" s="73"/>
      <c r="AD29" s="73"/>
    </row>
    <row r="30" spans="1:30" x14ac:dyDescent="0.25">
      <c r="A30" s="80"/>
      <c r="B30" s="52"/>
      <c r="C30" s="16"/>
      <c r="D30" s="52"/>
      <c r="E30" s="94"/>
      <c r="G30" s="16"/>
      <c r="H30" s="16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2"/>
      <c r="X30" s="16"/>
      <c r="Y30" s="73"/>
      <c r="Z30" s="73"/>
      <c r="AA30" s="73"/>
      <c r="AB30" s="73"/>
      <c r="AC30" s="73"/>
      <c r="AD30" s="73"/>
    </row>
    <row r="31" spans="1:30" x14ac:dyDescent="0.25">
      <c r="A31" s="80"/>
      <c r="B31" s="52"/>
      <c r="C31" s="16"/>
      <c r="D31" s="52"/>
      <c r="E31" s="94"/>
      <c r="G31" s="16"/>
      <c r="H31" s="16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2"/>
      <c r="X31" s="16"/>
      <c r="Y31" s="73"/>
      <c r="Z31" s="73"/>
      <c r="AA31" s="73"/>
      <c r="AB31" s="73"/>
      <c r="AC31" s="73"/>
      <c r="AD31" s="73"/>
    </row>
    <row r="32" spans="1:30" x14ac:dyDescent="0.25">
      <c r="A32" s="80"/>
      <c r="B32" s="52"/>
      <c r="C32" s="16"/>
      <c r="D32" s="52"/>
      <c r="E32" s="94"/>
      <c r="G32" s="16"/>
      <c r="H32" s="16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2"/>
      <c r="X32" s="16"/>
      <c r="Y32" s="73"/>
      <c r="Z32" s="73"/>
      <c r="AA32" s="73"/>
      <c r="AB32" s="73"/>
      <c r="AC32" s="73"/>
      <c r="AD32" s="73"/>
    </row>
    <row r="33" spans="1:30" x14ac:dyDescent="0.25">
      <c r="A33" s="80"/>
      <c r="B33" s="52"/>
      <c r="C33" s="16"/>
      <c r="D33" s="52"/>
      <c r="E33" s="94"/>
      <c r="G33" s="16"/>
      <c r="H33" s="16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2"/>
      <c r="X33" s="16"/>
      <c r="Y33" s="73"/>
      <c r="Z33" s="73"/>
      <c r="AA33" s="73"/>
      <c r="AB33" s="73"/>
      <c r="AC33" s="73"/>
      <c r="AD33" s="73"/>
    </row>
    <row r="34" spans="1:30" x14ac:dyDescent="0.25">
      <c r="A34" s="80"/>
      <c r="B34" s="52"/>
      <c r="C34" s="16"/>
      <c r="D34" s="52"/>
      <c r="E34" s="94"/>
      <c r="G34" s="16"/>
      <c r="H34" s="16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2"/>
      <c r="X34" s="16"/>
      <c r="Y34" s="73"/>
      <c r="Z34" s="73"/>
      <c r="AA34" s="73"/>
      <c r="AB34" s="73"/>
      <c r="AC34" s="73"/>
      <c r="AD34" s="73"/>
    </row>
    <row r="35" spans="1:30" x14ac:dyDescent="0.25">
      <c r="A35" s="80"/>
      <c r="B35" s="52"/>
      <c r="C35" s="16"/>
      <c r="D35" s="52"/>
      <c r="E35" s="94"/>
      <c r="G35" s="16"/>
      <c r="H35" s="16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2"/>
      <c r="X35" s="16"/>
      <c r="Y35" s="73"/>
      <c r="Z35" s="73"/>
      <c r="AA35" s="73"/>
      <c r="AB35" s="73"/>
      <c r="AC35" s="73"/>
      <c r="AD35" s="73"/>
    </row>
    <row r="36" spans="1:30" x14ac:dyDescent="0.25">
      <c r="A36" s="80"/>
      <c r="B36" s="52"/>
      <c r="C36" s="16"/>
      <c r="D36" s="52"/>
      <c r="E36" s="94"/>
      <c r="G36" s="16"/>
      <c r="H36" s="16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2"/>
      <c r="X36" s="16"/>
      <c r="Y36" s="73"/>
      <c r="Z36" s="73"/>
      <c r="AA36" s="73"/>
      <c r="AB36" s="73"/>
      <c r="AC36" s="73"/>
      <c r="AD36" s="73"/>
    </row>
    <row r="37" spans="1:30" x14ac:dyDescent="0.25">
      <c r="A37" s="80"/>
      <c r="B37" s="52"/>
      <c r="C37" s="16"/>
      <c r="D37" s="52"/>
      <c r="E37" s="94"/>
      <c r="G37" s="16"/>
      <c r="H37" s="16"/>
      <c r="I37" s="16"/>
      <c r="J37" s="10"/>
      <c r="K37" s="10"/>
      <c r="L37" s="10"/>
      <c r="M37" s="16"/>
      <c r="N37" s="16"/>
      <c r="O37" s="16"/>
      <c r="P37" s="16"/>
      <c r="Q37" s="95"/>
      <c r="R37" s="95"/>
      <c r="S37" s="95"/>
      <c r="T37" s="95"/>
      <c r="U37" s="95"/>
      <c r="V37" s="16"/>
      <c r="W37" s="52"/>
      <c r="X37" s="16"/>
      <c r="Y37" s="73"/>
      <c r="Z37" s="73"/>
      <c r="AA37" s="73"/>
      <c r="AB37" s="73"/>
      <c r="AC37" s="73"/>
      <c r="AD37" s="73"/>
    </row>
    <row r="38" spans="1:30" x14ac:dyDescent="0.25">
      <c r="A38" s="80"/>
      <c r="B38" s="52"/>
      <c r="C38" s="16"/>
      <c r="D38" s="52"/>
      <c r="E38" s="94"/>
      <c r="G38" s="16"/>
      <c r="H38" s="16"/>
      <c r="I38" s="16"/>
      <c r="J38" s="10"/>
      <c r="K38" s="10"/>
      <c r="L38" s="10"/>
      <c r="M38" s="16"/>
      <c r="N38" s="16"/>
      <c r="O38" s="16"/>
      <c r="P38" s="16"/>
      <c r="Q38" s="95"/>
      <c r="R38" s="95"/>
      <c r="S38" s="95"/>
      <c r="T38" s="95"/>
      <c r="U38" s="95"/>
      <c r="V38" s="16"/>
      <c r="W38" s="52"/>
      <c r="X38" s="16"/>
      <c r="Y38" s="73"/>
      <c r="Z38" s="73"/>
      <c r="AA38" s="73"/>
      <c r="AB38" s="73"/>
      <c r="AC38" s="73"/>
      <c r="AD38" s="73"/>
    </row>
    <row r="39" spans="1:30" x14ac:dyDescent="0.25">
      <c r="A39" s="80"/>
      <c r="B39" s="52"/>
      <c r="C39" s="16"/>
      <c r="D39" s="52"/>
      <c r="E39" s="94"/>
      <c r="G39" s="16"/>
      <c r="H39" s="16"/>
      <c r="I39" s="16"/>
      <c r="J39" s="10"/>
      <c r="K39" s="10"/>
      <c r="L39" s="10"/>
      <c r="M39" s="16"/>
      <c r="N39" s="16"/>
      <c r="O39" s="16"/>
      <c r="P39" s="16"/>
      <c r="Q39" s="95"/>
      <c r="R39" s="95"/>
      <c r="S39" s="95"/>
      <c r="T39" s="95"/>
      <c r="U39" s="95"/>
      <c r="V39" s="16"/>
      <c r="W39" s="52"/>
      <c r="X39" s="16"/>
      <c r="Y39" s="73"/>
      <c r="Z39" s="73"/>
      <c r="AA39" s="73"/>
      <c r="AB39" s="73"/>
      <c r="AC39" s="73"/>
      <c r="AD39" s="73"/>
    </row>
    <row r="40" spans="1:30" x14ac:dyDescent="0.25">
      <c r="A40" s="80"/>
      <c r="B40" s="52"/>
      <c r="C40" s="16"/>
      <c r="D40" s="52"/>
      <c r="E40" s="94"/>
      <c r="G40" s="16"/>
      <c r="H40" s="16"/>
      <c r="I40" s="16"/>
      <c r="J40" s="10"/>
      <c r="K40" s="10"/>
      <c r="L40" s="10"/>
      <c r="M40" s="16"/>
      <c r="N40" s="16"/>
      <c r="O40" s="16"/>
      <c r="P40" s="16"/>
      <c r="Q40" s="95"/>
      <c r="R40" s="95"/>
      <c r="S40" s="95"/>
      <c r="T40" s="95"/>
      <c r="U40" s="95"/>
      <c r="V40" s="16"/>
      <c r="W40" s="52"/>
      <c r="X40" s="16"/>
      <c r="Y40" s="73"/>
      <c r="Z40" s="73"/>
      <c r="AA40" s="73"/>
      <c r="AB40" s="73"/>
      <c r="AC40" s="73"/>
      <c r="AD40" s="73"/>
    </row>
    <row r="41" spans="1:30" x14ac:dyDescent="0.25">
      <c r="A41" s="80"/>
      <c r="B41" s="52"/>
      <c r="C41" s="16"/>
      <c r="D41" s="52"/>
      <c r="E41" s="94"/>
      <c r="G41" s="16"/>
      <c r="H41" s="16"/>
      <c r="I41" s="16"/>
      <c r="J41" s="10"/>
      <c r="K41" s="10"/>
      <c r="L41" s="10"/>
      <c r="M41" s="16"/>
      <c r="N41" s="16"/>
      <c r="O41" s="16"/>
      <c r="P41" s="16"/>
      <c r="Q41" s="95"/>
      <c r="R41" s="95"/>
      <c r="S41" s="95"/>
      <c r="T41" s="95"/>
      <c r="U41" s="95"/>
      <c r="V41" s="16"/>
      <c r="W41" s="52"/>
      <c r="X41" s="16"/>
      <c r="Y41" s="73"/>
      <c r="Z41" s="73"/>
      <c r="AA41" s="73"/>
      <c r="AB41" s="73"/>
      <c r="AC41" s="73"/>
      <c r="AD41" s="73"/>
    </row>
    <row r="42" spans="1:30" x14ac:dyDescent="0.25">
      <c r="A42" s="80"/>
      <c r="B42" s="52"/>
      <c r="C42" s="16"/>
      <c r="D42" s="52"/>
      <c r="E42" s="94"/>
      <c r="G42" s="16"/>
      <c r="H42" s="16"/>
      <c r="I42" s="16"/>
      <c r="J42" s="10"/>
      <c r="K42" s="10"/>
      <c r="L42" s="10"/>
      <c r="M42" s="16"/>
      <c r="N42" s="16"/>
      <c r="O42" s="16"/>
      <c r="P42" s="16"/>
      <c r="Q42" s="95"/>
      <c r="R42" s="95"/>
      <c r="S42" s="95"/>
      <c r="T42" s="95"/>
      <c r="U42" s="95"/>
      <c r="V42" s="16"/>
      <c r="W42" s="52"/>
      <c r="X42" s="16"/>
      <c r="Y42" s="73"/>
      <c r="Z42" s="73"/>
      <c r="AA42" s="73"/>
      <c r="AB42" s="73"/>
      <c r="AC42" s="73"/>
      <c r="AD42" s="73"/>
    </row>
    <row r="43" spans="1:30" x14ac:dyDescent="0.25">
      <c r="A43" s="80"/>
      <c r="B43" s="52"/>
      <c r="C43" s="16"/>
      <c r="D43" s="52"/>
      <c r="E43" s="94"/>
      <c r="G43" s="16"/>
      <c r="H43" s="16"/>
      <c r="I43" s="16"/>
      <c r="J43" s="10"/>
      <c r="K43" s="10"/>
      <c r="L43" s="10"/>
      <c r="M43" s="16"/>
      <c r="N43" s="16"/>
      <c r="O43" s="16"/>
      <c r="P43" s="16"/>
      <c r="Q43" s="95"/>
      <c r="R43" s="95"/>
      <c r="S43" s="95"/>
      <c r="T43" s="95"/>
      <c r="U43" s="95"/>
      <c r="V43" s="16"/>
      <c r="W43" s="52"/>
      <c r="X43" s="16"/>
      <c r="Y43" s="73"/>
      <c r="Z43" s="73"/>
      <c r="AA43" s="73"/>
      <c r="AB43" s="73"/>
      <c r="AC43" s="73"/>
      <c r="AD43" s="73"/>
    </row>
    <row r="44" spans="1:30" x14ac:dyDescent="0.25">
      <c r="A44" s="80"/>
      <c r="B44" s="52"/>
      <c r="C44" s="16"/>
      <c r="D44" s="52"/>
      <c r="E44" s="94"/>
      <c r="G44" s="16"/>
      <c r="H44" s="16"/>
      <c r="I44" s="16"/>
      <c r="J44" s="10"/>
      <c r="K44" s="10"/>
      <c r="L44" s="10"/>
      <c r="M44" s="16"/>
      <c r="N44" s="16"/>
      <c r="O44" s="16"/>
      <c r="P44" s="16"/>
      <c r="Q44" s="95"/>
      <c r="R44" s="95"/>
      <c r="S44" s="95"/>
      <c r="T44" s="95"/>
      <c r="U44" s="95"/>
      <c r="V44" s="16"/>
      <c r="W44" s="52"/>
      <c r="X44" s="16"/>
      <c r="Y44" s="73"/>
      <c r="Z44" s="73"/>
      <c r="AA44" s="73"/>
      <c r="AB44" s="73"/>
      <c r="AC44" s="73"/>
      <c r="AD44" s="73"/>
    </row>
    <row r="45" spans="1:30" x14ac:dyDescent="0.25">
      <c r="A45" s="80"/>
      <c r="B45" s="52"/>
      <c r="C45" s="16"/>
      <c r="D45" s="52"/>
      <c r="E45" s="94"/>
      <c r="G45" s="16"/>
      <c r="H45" s="16"/>
      <c r="I45" s="16"/>
      <c r="J45" s="10"/>
      <c r="K45" s="10"/>
      <c r="L45" s="10"/>
      <c r="M45" s="16"/>
      <c r="N45" s="16"/>
      <c r="O45" s="16"/>
      <c r="P45" s="16"/>
      <c r="Q45" s="95"/>
      <c r="R45" s="95"/>
      <c r="S45" s="95"/>
      <c r="T45" s="95"/>
      <c r="U45" s="95"/>
      <c r="V45" s="16"/>
      <c r="W45" s="52"/>
      <c r="X45" s="16"/>
      <c r="Y45" s="73"/>
      <c r="Z45" s="73"/>
      <c r="AA45" s="73"/>
      <c r="AB45" s="73"/>
      <c r="AC45" s="73"/>
      <c r="AD45" s="73"/>
    </row>
    <row r="46" spans="1:30" x14ac:dyDescent="0.25">
      <c r="A46" s="80"/>
      <c r="B46" s="52"/>
      <c r="C46" s="16"/>
      <c r="D46" s="52"/>
      <c r="E46" s="94"/>
      <c r="G46" s="16"/>
      <c r="H46" s="16"/>
      <c r="I46" s="16"/>
      <c r="J46" s="10"/>
      <c r="K46" s="10"/>
      <c r="L46" s="10"/>
      <c r="M46" s="16"/>
      <c r="N46" s="16"/>
      <c r="O46" s="16"/>
      <c r="P46" s="16"/>
      <c r="Q46" s="95"/>
      <c r="R46" s="95"/>
      <c r="S46" s="95"/>
      <c r="T46" s="95"/>
      <c r="U46" s="95"/>
      <c r="V46" s="16"/>
      <c r="W46" s="52"/>
      <c r="X46" s="16"/>
      <c r="Y46" s="73"/>
      <c r="Z46" s="73"/>
      <c r="AA46" s="73"/>
      <c r="AB46" s="73"/>
      <c r="AC46" s="73"/>
      <c r="AD46" s="73"/>
    </row>
    <row r="47" spans="1:30" x14ac:dyDescent="0.25">
      <c r="A47" s="80"/>
      <c r="B47" s="52"/>
      <c r="C47" s="16"/>
      <c r="D47" s="52"/>
      <c r="E47" s="94"/>
      <c r="G47" s="16"/>
      <c r="H47" s="16"/>
      <c r="I47" s="16"/>
      <c r="J47" s="10"/>
      <c r="K47" s="10"/>
      <c r="L47" s="10"/>
      <c r="M47" s="16"/>
      <c r="N47" s="16"/>
      <c r="O47" s="16"/>
      <c r="P47" s="16"/>
      <c r="Q47" s="95"/>
      <c r="R47" s="95"/>
      <c r="S47" s="95"/>
      <c r="T47" s="95"/>
      <c r="U47" s="95"/>
      <c r="V47" s="16"/>
      <c r="W47" s="52"/>
      <c r="X47" s="16"/>
      <c r="Y47" s="73"/>
      <c r="Z47" s="73"/>
      <c r="AA47" s="73"/>
      <c r="AB47" s="73"/>
      <c r="AC47" s="73"/>
      <c r="AD47" s="73"/>
    </row>
    <row r="48" spans="1:30" x14ac:dyDescent="0.25">
      <c r="A48" s="80"/>
      <c r="B48" s="52"/>
      <c r="C48" s="16"/>
      <c r="D48" s="52"/>
      <c r="E48" s="94"/>
      <c r="G48" s="16"/>
      <c r="H48" s="16"/>
      <c r="I48" s="16"/>
      <c r="J48" s="10"/>
      <c r="K48" s="10"/>
      <c r="L48" s="10"/>
      <c r="M48" s="16"/>
      <c r="N48" s="16"/>
      <c r="O48" s="16"/>
      <c r="P48" s="16"/>
      <c r="Q48" s="95"/>
      <c r="R48" s="95"/>
      <c r="S48" s="95"/>
      <c r="T48" s="95"/>
      <c r="U48" s="95"/>
      <c r="V48" s="16"/>
      <c r="W48" s="52"/>
      <c r="X48" s="16"/>
      <c r="Y48" s="73"/>
      <c r="Z48" s="73"/>
      <c r="AA48" s="73"/>
      <c r="AB48" s="73"/>
      <c r="AC48" s="73"/>
      <c r="AD48" s="73"/>
    </row>
    <row r="49" spans="1:30" x14ac:dyDescent="0.25">
      <c r="A49" s="80"/>
      <c r="B49" s="52"/>
      <c r="C49" s="16"/>
      <c r="D49" s="52"/>
      <c r="E49" s="94"/>
      <c r="G49" s="16"/>
      <c r="H49" s="16"/>
      <c r="I49" s="16"/>
      <c r="J49" s="10"/>
      <c r="K49" s="10"/>
      <c r="L49" s="10"/>
      <c r="M49" s="16"/>
      <c r="N49" s="16"/>
      <c r="O49" s="16"/>
      <c r="P49" s="16"/>
      <c r="Q49" s="95"/>
      <c r="R49" s="95"/>
      <c r="S49" s="95"/>
      <c r="T49" s="95"/>
      <c r="U49" s="95"/>
      <c r="V49" s="16"/>
      <c r="W49" s="52"/>
      <c r="X49" s="16"/>
      <c r="Y49" s="73"/>
      <c r="Z49" s="73"/>
      <c r="AA49" s="73"/>
      <c r="AB49" s="73"/>
      <c r="AC49" s="73"/>
      <c r="AD49" s="73"/>
    </row>
    <row r="50" spans="1:30" x14ac:dyDescent="0.25">
      <c r="A50" s="80"/>
      <c r="B50" s="52"/>
      <c r="C50" s="16"/>
      <c r="D50" s="52"/>
      <c r="E50" s="94"/>
      <c r="G50" s="16"/>
      <c r="H50" s="16"/>
      <c r="I50" s="16"/>
      <c r="J50" s="10"/>
      <c r="K50" s="10"/>
      <c r="L50" s="10"/>
      <c r="M50" s="16"/>
      <c r="N50" s="16"/>
      <c r="O50" s="16"/>
      <c r="P50" s="16"/>
      <c r="Q50" s="95"/>
      <c r="R50" s="95"/>
      <c r="S50" s="95"/>
      <c r="T50" s="95"/>
      <c r="U50" s="95"/>
      <c r="V50" s="16"/>
      <c r="W50" s="52"/>
      <c r="X50" s="16"/>
      <c r="Y50" s="73"/>
      <c r="Z50" s="73"/>
      <c r="AA50" s="73"/>
      <c r="AB50" s="73"/>
      <c r="AC50" s="73"/>
      <c r="AD50" s="73"/>
    </row>
    <row r="51" spans="1:30" x14ac:dyDescent="0.25">
      <c r="A51" s="80"/>
      <c r="B51" s="52"/>
      <c r="C51" s="16"/>
      <c r="D51" s="52"/>
      <c r="E51" s="94"/>
      <c r="G51" s="16"/>
      <c r="H51" s="16"/>
      <c r="I51" s="16"/>
      <c r="J51" s="10"/>
      <c r="K51" s="10"/>
      <c r="L51" s="10"/>
      <c r="M51" s="16"/>
      <c r="N51" s="16"/>
      <c r="O51" s="16"/>
      <c r="P51" s="16"/>
      <c r="Q51" s="95"/>
      <c r="R51" s="95"/>
      <c r="S51" s="95"/>
      <c r="T51" s="95"/>
      <c r="U51" s="95"/>
      <c r="V51" s="16"/>
      <c r="W51" s="52"/>
      <c r="X51" s="16"/>
      <c r="Y51" s="73"/>
      <c r="Z51" s="73"/>
      <c r="AA51" s="73"/>
      <c r="AB51" s="73"/>
      <c r="AC51" s="73"/>
      <c r="AD51" s="73"/>
    </row>
    <row r="52" spans="1:30" x14ac:dyDescent="0.25">
      <c r="A52" s="80"/>
      <c r="B52" s="52"/>
      <c r="C52" s="16"/>
      <c r="D52" s="52"/>
      <c r="E52" s="94"/>
      <c r="G52" s="16"/>
      <c r="H52" s="16"/>
      <c r="I52" s="16"/>
      <c r="J52" s="10"/>
      <c r="K52" s="10"/>
      <c r="L52" s="10"/>
      <c r="M52" s="16"/>
      <c r="N52" s="16"/>
      <c r="O52" s="16"/>
      <c r="P52" s="16"/>
      <c r="Q52" s="95"/>
      <c r="R52" s="95"/>
      <c r="S52" s="95"/>
      <c r="T52" s="95"/>
      <c r="U52" s="95"/>
      <c r="V52" s="16"/>
      <c r="W52" s="52"/>
      <c r="X52" s="16"/>
      <c r="Y52" s="73"/>
      <c r="Z52" s="73"/>
      <c r="AA52" s="73"/>
      <c r="AB52" s="73"/>
      <c r="AC52" s="73"/>
      <c r="AD52" s="73"/>
    </row>
    <row r="53" spans="1:30" x14ac:dyDescent="0.25">
      <c r="A53" s="80"/>
      <c r="B53" s="52"/>
      <c r="C53" s="16"/>
      <c r="D53" s="52"/>
      <c r="E53" s="94"/>
      <c r="G53" s="16"/>
      <c r="H53" s="16"/>
      <c r="I53" s="16"/>
      <c r="J53" s="10"/>
      <c r="K53" s="10"/>
      <c r="L53" s="10"/>
      <c r="M53" s="16"/>
      <c r="N53" s="16"/>
      <c r="O53" s="16"/>
      <c r="P53" s="16"/>
      <c r="Q53" s="95"/>
      <c r="R53" s="95"/>
      <c r="S53" s="95"/>
      <c r="T53" s="95"/>
      <c r="U53" s="95"/>
      <c r="V53" s="16"/>
      <c r="W53" s="52"/>
      <c r="X53" s="16"/>
      <c r="Y53" s="73"/>
      <c r="Z53" s="73"/>
      <c r="AA53" s="73"/>
      <c r="AB53" s="73"/>
      <c r="AC53" s="73"/>
      <c r="AD53" s="73"/>
    </row>
    <row r="54" spans="1:30" x14ac:dyDescent="0.25">
      <c r="A54" s="80"/>
      <c r="B54" s="52"/>
      <c r="C54" s="16"/>
      <c r="D54" s="52"/>
      <c r="E54" s="94"/>
      <c r="G54" s="16"/>
      <c r="H54" s="16"/>
      <c r="I54" s="16"/>
      <c r="J54" s="10"/>
      <c r="K54" s="10"/>
      <c r="L54" s="10"/>
      <c r="M54" s="16"/>
      <c r="N54" s="16"/>
      <c r="O54" s="16"/>
      <c r="P54" s="16"/>
      <c r="Q54" s="95"/>
      <c r="R54" s="95"/>
      <c r="S54" s="95"/>
      <c r="T54" s="95"/>
      <c r="U54" s="95"/>
      <c r="V54" s="16"/>
      <c r="W54" s="52"/>
      <c r="X54" s="16"/>
      <c r="Y54" s="73"/>
      <c r="Z54" s="73"/>
      <c r="AA54" s="73"/>
      <c r="AB54" s="73"/>
      <c r="AC54" s="73"/>
      <c r="AD54" s="73"/>
    </row>
    <row r="55" spans="1:30" x14ac:dyDescent="0.25">
      <c r="A55" s="80"/>
      <c r="B55" s="52"/>
      <c r="C55" s="16"/>
      <c r="D55" s="52"/>
      <c r="E55" s="94"/>
      <c r="G55" s="16"/>
      <c r="H55" s="16"/>
      <c r="I55" s="16"/>
      <c r="J55" s="10"/>
      <c r="K55" s="10"/>
      <c r="L55" s="10"/>
      <c r="M55" s="16"/>
      <c r="N55" s="16"/>
      <c r="O55" s="16"/>
      <c r="P55" s="16"/>
      <c r="Q55" s="95"/>
      <c r="R55" s="95"/>
      <c r="S55" s="95"/>
      <c r="T55" s="95"/>
      <c r="U55" s="95"/>
      <c r="V55" s="16"/>
      <c r="W55" s="52"/>
      <c r="X55" s="16"/>
      <c r="Y55" s="73"/>
      <c r="Z55" s="73"/>
      <c r="AA55" s="73"/>
      <c r="AB55" s="73"/>
      <c r="AC55" s="73"/>
      <c r="AD55" s="73"/>
    </row>
    <row r="56" spans="1:30" x14ac:dyDescent="0.25">
      <c r="A56" s="80"/>
      <c r="B56" s="52"/>
      <c r="C56" s="16"/>
      <c r="D56" s="52"/>
      <c r="E56" s="94"/>
      <c r="G56" s="16"/>
      <c r="H56" s="16"/>
      <c r="I56" s="16"/>
      <c r="J56" s="10"/>
      <c r="K56" s="10"/>
      <c r="L56" s="10"/>
      <c r="M56" s="16"/>
      <c r="N56" s="16"/>
      <c r="O56" s="16"/>
      <c r="P56" s="16"/>
      <c r="Q56" s="95"/>
      <c r="R56" s="95"/>
      <c r="S56" s="95"/>
      <c r="T56" s="95"/>
      <c r="U56" s="95"/>
      <c r="V56" s="16"/>
      <c r="W56" s="52"/>
      <c r="X56" s="16"/>
      <c r="Y56" s="73"/>
      <c r="Z56" s="73"/>
      <c r="AA56" s="73"/>
      <c r="AB56" s="73"/>
      <c r="AC56" s="73"/>
      <c r="AD56" s="73"/>
    </row>
    <row r="57" spans="1:30" x14ac:dyDescent="0.25">
      <c r="A57" s="80"/>
      <c r="B57" s="52"/>
      <c r="C57" s="16"/>
      <c r="D57" s="52"/>
      <c r="E57" s="94"/>
      <c r="G57" s="16"/>
      <c r="H57" s="16"/>
      <c r="I57" s="16"/>
      <c r="J57" s="10"/>
      <c r="K57" s="10"/>
      <c r="L57" s="10"/>
      <c r="M57" s="16"/>
      <c r="N57" s="16"/>
      <c r="O57" s="16"/>
      <c r="P57" s="16"/>
      <c r="Q57" s="95"/>
      <c r="R57" s="95"/>
      <c r="S57" s="95"/>
      <c r="T57" s="95"/>
      <c r="U57" s="95"/>
      <c r="V57" s="16"/>
      <c r="W57" s="52"/>
      <c r="X57" s="16"/>
      <c r="Y57" s="73"/>
      <c r="Z57" s="73"/>
      <c r="AA57" s="73"/>
      <c r="AB57" s="73"/>
      <c r="AC57" s="73"/>
      <c r="AD57" s="73"/>
    </row>
    <row r="58" spans="1:30" x14ac:dyDescent="0.25">
      <c r="A58" s="80"/>
      <c r="B58" s="52"/>
      <c r="C58" s="16"/>
      <c r="D58" s="52"/>
      <c r="E58" s="94"/>
      <c r="G58" s="16"/>
      <c r="H58" s="16"/>
      <c r="I58" s="16"/>
      <c r="J58" s="10"/>
      <c r="K58" s="10"/>
      <c r="L58" s="10"/>
      <c r="M58" s="16"/>
      <c r="N58" s="16"/>
      <c r="O58" s="16"/>
      <c r="P58" s="16"/>
      <c r="Q58" s="95"/>
      <c r="R58" s="95"/>
      <c r="S58" s="95"/>
      <c r="T58" s="95"/>
      <c r="U58" s="95"/>
      <c r="V58" s="16"/>
      <c r="W58" s="52"/>
      <c r="X58" s="16"/>
      <c r="Y58" s="73"/>
      <c r="Z58" s="73"/>
      <c r="AA58" s="73"/>
      <c r="AB58" s="73"/>
      <c r="AC58" s="73"/>
      <c r="AD58" s="73"/>
    </row>
    <row r="59" spans="1:30" x14ac:dyDescent="0.25">
      <c r="A59" s="80"/>
      <c r="B59" s="52"/>
      <c r="C59" s="16"/>
      <c r="D59" s="52"/>
      <c r="E59" s="94"/>
      <c r="G59" s="16"/>
      <c r="H59" s="16"/>
      <c r="I59" s="16"/>
      <c r="J59" s="10"/>
      <c r="K59" s="10"/>
      <c r="L59" s="10"/>
      <c r="M59" s="16"/>
      <c r="N59" s="16"/>
      <c r="O59" s="16"/>
      <c r="P59" s="16"/>
      <c r="Q59" s="95"/>
      <c r="R59" s="95"/>
      <c r="S59" s="95"/>
      <c r="T59" s="95"/>
      <c r="U59" s="95"/>
      <c r="V59" s="16"/>
      <c r="W59" s="52"/>
      <c r="X59" s="16"/>
      <c r="Y59" s="73"/>
      <c r="Z59" s="73"/>
      <c r="AA59" s="73"/>
      <c r="AB59" s="73"/>
      <c r="AC59" s="73"/>
      <c r="AD59" s="73"/>
    </row>
    <row r="60" spans="1:30" x14ac:dyDescent="0.25">
      <c r="A60" s="80"/>
      <c r="B60" s="52"/>
      <c r="C60" s="16"/>
      <c r="D60" s="52"/>
      <c r="E60" s="94"/>
      <c r="G60" s="16"/>
      <c r="H60" s="16"/>
      <c r="I60" s="16"/>
      <c r="J60" s="10"/>
      <c r="K60" s="10"/>
      <c r="L60" s="10"/>
      <c r="M60" s="16"/>
      <c r="N60" s="16"/>
      <c r="O60" s="16"/>
      <c r="P60" s="16"/>
      <c r="Q60" s="95"/>
      <c r="R60" s="95"/>
      <c r="S60" s="95"/>
      <c r="T60" s="95"/>
      <c r="U60" s="95"/>
      <c r="V60" s="16"/>
      <c r="W60" s="52"/>
      <c r="X60" s="16"/>
      <c r="Y60" s="73"/>
      <c r="Z60" s="73"/>
      <c r="AA60" s="73"/>
      <c r="AB60" s="73"/>
      <c r="AC60" s="73"/>
      <c r="AD60" s="73"/>
    </row>
    <row r="61" spans="1:30" x14ac:dyDescent="0.25">
      <c r="A61" s="80"/>
      <c r="B61" s="52"/>
      <c r="C61" s="16"/>
      <c r="D61" s="52"/>
      <c r="E61" s="94"/>
      <c r="G61" s="16"/>
      <c r="H61" s="16"/>
      <c r="I61" s="16"/>
      <c r="J61" s="10"/>
      <c r="K61" s="10"/>
      <c r="L61" s="10"/>
      <c r="M61" s="16"/>
      <c r="N61" s="16"/>
      <c r="O61" s="16"/>
      <c r="P61" s="16"/>
      <c r="Q61" s="95"/>
      <c r="R61" s="95"/>
      <c r="S61" s="95"/>
      <c r="T61" s="95"/>
      <c r="U61" s="95"/>
      <c r="V61" s="16"/>
      <c r="W61" s="52"/>
      <c r="X61" s="16"/>
      <c r="Y61" s="73"/>
      <c r="Z61" s="73"/>
      <c r="AA61" s="73"/>
      <c r="AB61" s="73"/>
      <c r="AC61" s="73"/>
      <c r="AD61" s="73"/>
    </row>
    <row r="62" spans="1:30" x14ac:dyDescent="0.25">
      <c r="A62" s="80"/>
      <c r="B62" s="52"/>
      <c r="C62" s="16"/>
      <c r="D62" s="52"/>
      <c r="E62" s="94"/>
      <c r="G62" s="16"/>
      <c r="H62" s="16"/>
      <c r="I62" s="16"/>
      <c r="J62" s="10"/>
      <c r="K62" s="10"/>
      <c r="L62" s="10"/>
      <c r="M62" s="16"/>
      <c r="N62" s="16"/>
      <c r="O62" s="16"/>
      <c r="P62" s="16"/>
      <c r="Q62" s="95"/>
      <c r="R62" s="95"/>
      <c r="S62" s="95"/>
      <c r="T62" s="95"/>
      <c r="U62" s="95"/>
      <c r="V62" s="16"/>
      <c r="W62" s="52"/>
      <c r="X62" s="16"/>
      <c r="Y62" s="73"/>
      <c r="Z62" s="73"/>
      <c r="AA62" s="73"/>
      <c r="AB62" s="73"/>
      <c r="AC62" s="73"/>
      <c r="AD62" s="73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2023-09-11T18:50:47Z</dcterms:modified>
</cp:coreProperties>
</file>